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<sst xmlns="http://schemas.openxmlformats.org/spreadsheetml/2006/main" count="38" uniqueCount="23">
  <si>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</si>
  <si>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</si>
  <si>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</si>
  <si>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</si>
  <si>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</si>
  <si>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</si>
  <si>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</si>
  <si>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</si>
  <si>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</si>
  <si>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</si>
  <si>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</si>
  <si>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</si>
  <si>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</si>
  <si>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</si>
  <si>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</si>
  <si>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</si>
  <si>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</si>
  <si>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</si>
  <si>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</si>
  <si>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</si>
  <si>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</si>
  <si>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</si>
  <si>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Hartford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</si>
</sst>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402644"/>
        <c:axId val="29406389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402644"/>
        <c:axId val="29406389"/>
      </c:lineChart>
      <c:catAx>
        <c:axId val="64026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6389"/>
        <c:crosses val="autoZero"/>
        <c:auto val="1"/>
        <c:lblOffset val="100"/>
        <c:tickLblSkip val="1"/>
        <c:noMultiLvlLbl val="0"/>
      </c:catAx>
      <c:valAx>
        <c:axId val="29406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5551438"/>
        <c:axId val="45444447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51438"/>
        <c:axId val="45444447"/>
      </c:lineChart>
      <c:catAx>
        <c:axId val="655514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44447"/>
        <c:crosses val="autoZero"/>
        <c:auto val="1"/>
        <c:lblOffset val="100"/>
        <c:tickLblSkip val="1"/>
        <c:noMultiLvlLbl val="0"/>
      </c:catAx>
      <c:valAx>
        <c:axId val="45444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51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434.02</v>
      </c>
      <c r="D8" s="27">
        <v>404.68</v>
      </c>
      <c r="E8" s="27">
        <v>388.01</v>
      </c>
      <c r="F8" s="27">
        <v>387.94</v>
      </c>
      <c r="G8" s="27">
        <v>359.56</v>
      </c>
      <c r="H8" s="27">
        <v>434.28</v>
      </c>
      <c r="I8" s="27">
        <v>413.72</v>
      </c>
      <c r="J8" s="27">
        <v>321.97</v>
      </c>
      <c r="K8" s="27">
        <v>398.56</v>
      </c>
      <c r="L8" s="27">
        <v>465.19</v>
      </c>
      <c r="M8" s="27">
        <v>488.71</v>
      </c>
      <c r="N8" s="27">
        <v>465.3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474.88</v>
      </c>
      <c r="D9" s="27">
        <v>427.58</v>
      </c>
      <c r="E9" s="27">
        <v>465.91</v>
      </c>
      <c r="F9" s="27">
        <v>459.73</v>
      </c>
      <c r="G9" s="27">
        <v>380.11</v>
      </c>
      <c r="H9" s="27">
        <v>513.07</v>
      </c>
      <c r="I9" s="27">
        <v>389.48</v>
      </c>
      <c r="J9" s="27">
        <v>307.91</v>
      </c>
      <c r="K9" s="27">
        <v>458.9</v>
      </c>
      <c r="L9" s="27">
        <v>498.82</v>
      </c>
      <c r="M9" s="27">
        <v>485.74</v>
      </c>
      <c r="N9" s="27">
        <v>511.03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486.31</v>
      </c>
      <c r="D10" s="28">
        <v>467.12</v>
      </c>
      <c r="E10" s="28">
        <v>477.56</v>
      </c>
      <c r="F10" s="28">
        <v>455.52</v>
      </c>
      <c r="G10" s="28">
        <v>434.19</v>
      </c>
      <c r="H10" s="28">
        <v>525.13</v>
      </c>
      <c r="I10" s="28">
        <v>385.7</v>
      </c>
      <c r="J10" s="28">
        <v>425.36</v>
      </c>
      <c r="K10" s="28">
        <v>497.53</v>
      </c>
      <c r="L10" s="28">
        <v>442.7</v>
      </c>
      <c r="M10" s="28">
        <v>453.59</v>
      </c>
      <c r="N10" s="28">
        <v>549.55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475.27</v>
      </c>
      <c r="D11" s="18">
        <v>527.19</v>
      </c>
      <c r="E11" s="18">
        <v>481.63</v>
      </c>
      <c r="F11" s="18">
        <f>434.77+0.8</f>
        <v>435.57</v>
      </c>
      <c r="G11" s="18">
        <v>466.62</v>
      </c>
      <c r="H11" s="18">
        <v>505.41</v>
      </c>
      <c r="I11" s="18">
        <v>468.24</v>
      </c>
      <c r="J11" s="18">
        <v>411.54</v>
      </c>
      <c r="K11" s="18">
        <v>472.08</v>
      </c>
      <c r="L11" s="18">
        <v>486.76</v>
      </c>
      <c r="M11" s="18">
        <v>580.17</v>
      </c>
      <c r="N11" s="18">
        <v>559.64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467.62</v>
      </c>
      <c r="D12" s="20">
        <f aca="true" t="shared" si="0" ref="D12:N12">AVERAGE(D8:D11)</f>
        <v>456.64250000000004</v>
      </c>
      <c r="E12" s="20">
        <f t="shared" si="0"/>
        <v>453.27750000000003</v>
      </c>
      <c r="F12" s="20">
        <f t="shared" si="0"/>
        <v>434.69</v>
      </c>
      <c r="G12" s="20">
        <f t="shared" si="0"/>
        <v>410.12</v>
      </c>
      <c r="H12" s="20">
        <f t="shared" si="0"/>
        <v>494.4725</v>
      </c>
      <c r="I12" s="20">
        <f t="shared" si="0"/>
        <v>414.285</v>
      </c>
      <c r="J12" s="20">
        <f t="shared" si="0"/>
        <v>366.69500000000005</v>
      </c>
      <c r="K12" s="20">
        <f t="shared" si="0"/>
        <v>456.7675</v>
      </c>
      <c r="L12" s="20">
        <f t="shared" si="0"/>
        <v>473.3675</v>
      </c>
      <c r="M12" s="20">
        <f t="shared" si="0"/>
        <v>502.0525</v>
      </c>
      <c r="N12" s="20">
        <f t="shared" si="0"/>
        <v>521.38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520.22</v>
      </c>
      <c r="D13" s="22">
        <v>528.1</v>
      </c>
      <c r="E13" s="22">
        <v>471.42</v>
      </c>
      <c r="F13" s="22">
        <v>495.45</v>
      </c>
      <c r="G13" s="22">
        <v>506.2</v>
      </c>
      <c r="H13" s="22">
        <v>458.47</v>
      </c>
      <c r="I13" s="22">
        <v>475.13</v>
      </c>
      <c r="J13" s="22">
        <v>422.21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52.60000000000002</v>
      </c>
      <c r="D14" s="20">
        <f>IF(D13="","",D13-D12)</f>
        <v>71.45749999999998</v>
      </c>
      <c r="E14" s="20">
        <f aca="true" t="shared" si="1" ref="E14:N14">IF(E13="","",E13-E12)</f>
        <v>18.142499999999984</v>
      </c>
      <c r="F14" s="20">
        <f t="shared" si="1"/>
        <v>60.75999999999999</v>
      </c>
      <c r="G14" s="20">
        <f t="shared" si="1"/>
        <v>96.07999999999998</v>
      </c>
      <c r="H14" s="20">
        <f t="shared" si="1"/>
        <v>-36.0025</v>
      </c>
      <c r="I14" s="20">
        <f t="shared" si="1"/>
        <v>60.84499999999997</v>
      </c>
      <c r="J14" s="20">
        <f t="shared" si="1"/>
        <v>55.51499999999993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0.11248449595825676</v>
      </c>
      <c r="D15" s="23">
        <f>IF(D13="","",D14/D12)</f>
        <v>0.15648455848940906</v>
      </c>
      <c r="E15" s="23">
        <f aca="true" t="shared" si="2" ref="E15:N15">IF(E13="","",E14/E12)</f>
        <v>0.040025150156361135</v>
      </c>
      <c r="F15" s="23">
        <f t="shared" si="2"/>
        <v>0.13977777266557775</v>
      </c>
      <c r="G15" s="23">
        <f t="shared" si="2"/>
        <v>0.23427289573783278</v>
      </c>
      <c r="H15" s="23">
        <f t="shared" si="2"/>
        <v>-0.0728099135947904</v>
      </c>
      <c r="I15" s="23">
        <f t="shared" si="2"/>
        <v>0.14686749459912854</v>
      </c>
      <c r="J15" s="23">
        <f t="shared" si="2"/>
        <v>0.15139284691637442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434.02</v>
      </c>
      <c r="D19" s="10">
        <f>C19+D8</f>
        <v>838.7</v>
      </c>
      <c r="E19" s="10">
        <f aca="true" t="shared" si="4" ref="E19:N19">D19+E8</f>
        <v>1226.71</v>
      </c>
      <c r="F19" s="10">
        <f t="shared" si="4"/>
        <v>1614.65</v>
      </c>
      <c r="G19" s="10">
        <f t="shared" si="4"/>
        <v>1974.21</v>
      </c>
      <c r="H19" s="10">
        <f t="shared" si="4"/>
        <v>2408.49</v>
      </c>
      <c r="I19" s="10">
        <f t="shared" si="4"/>
        <v>2822.21</v>
      </c>
      <c r="J19" s="10">
        <f t="shared" si="4"/>
        <v>3144.1800000000003</v>
      </c>
      <c r="K19" s="10">
        <f t="shared" si="4"/>
        <v>3542.7400000000002</v>
      </c>
      <c r="L19" s="10">
        <f t="shared" si="4"/>
        <v>4007.9300000000003</v>
      </c>
      <c r="M19" s="10">
        <f t="shared" si="4"/>
        <v>4496.64</v>
      </c>
      <c r="N19" s="10">
        <f t="shared" si="4"/>
        <v>4961.9400000000005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474.88</v>
      </c>
      <c r="D20" s="10">
        <f>C20+D9</f>
        <v>902.46</v>
      </c>
      <c r="E20" s="10">
        <f aca="true" t="shared" si="5" ref="E20:N20">D20+E9</f>
        <v>1368.3700000000001</v>
      </c>
      <c r="F20" s="10">
        <f t="shared" si="5"/>
        <v>1828.1000000000001</v>
      </c>
      <c r="G20" s="10">
        <f t="shared" si="5"/>
        <v>2208.21</v>
      </c>
      <c r="H20" s="10">
        <f t="shared" si="5"/>
        <v>2721.28</v>
      </c>
      <c r="I20" s="10">
        <f t="shared" si="5"/>
        <v>3110.76</v>
      </c>
      <c r="J20" s="10">
        <f t="shared" si="5"/>
        <v>3418.67</v>
      </c>
      <c r="K20" s="10">
        <f t="shared" si="5"/>
        <v>3877.57</v>
      </c>
      <c r="L20" s="10">
        <f t="shared" si="5"/>
        <v>4376.39</v>
      </c>
      <c r="M20" s="10">
        <f t="shared" si="5"/>
        <v>4862.13</v>
      </c>
      <c r="N20" s="10">
        <f t="shared" si="5"/>
        <v>5373.16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486.31</v>
      </c>
      <c r="D21" s="10">
        <f>C21+D10</f>
        <v>953.4300000000001</v>
      </c>
      <c r="E21" s="18">
        <f aca="true" t="shared" si="6" ref="E21:N21">D21+E10</f>
        <v>1430.99</v>
      </c>
      <c r="F21" s="18">
        <f t="shared" si="6"/>
        <v>1886.51</v>
      </c>
      <c r="G21" s="18">
        <f t="shared" si="6"/>
        <v>2320.7</v>
      </c>
      <c r="H21" s="18">
        <f t="shared" si="6"/>
        <v>2845.83</v>
      </c>
      <c r="I21" s="18">
        <f t="shared" si="6"/>
        <v>3231.5299999999997</v>
      </c>
      <c r="J21" s="18">
        <f t="shared" si="6"/>
        <v>3656.89</v>
      </c>
      <c r="K21" s="18">
        <f t="shared" si="6"/>
        <v>4154.42</v>
      </c>
      <c r="L21" s="18">
        <f t="shared" si="6"/>
        <v>4597.12</v>
      </c>
      <c r="M21" s="18">
        <f t="shared" si="6"/>
        <v>5050.71</v>
      </c>
      <c r="N21" s="18">
        <f t="shared" si="6"/>
        <v>5600.26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475.27</v>
      </c>
      <c r="D22" s="18">
        <f aca="true" t="shared" si="7" ref="D22:N22">IF(D11="","",C22+D11)</f>
        <v>1002.46</v>
      </c>
      <c r="E22" s="18">
        <f t="shared" si="7"/>
        <v>1484.0900000000001</v>
      </c>
      <c r="F22" s="18">
        <f t="shared" si="7"/>
        <v>1919.66</v>
      </c>
      <c r="G22" s="18">
        <f t="shared" si="7"/>
        <v>2386.28</v>
      </c>
      <c r="H22" s="18">
        <f t="shared" si="7"/>
        <v>2891.69</v>
      </c>
      <c r="I22" s="18">
        <f t="shared" si="7"/>
        <v>3359.9300000000003</v>
      </c>
      <c r="J22" s="18">
        <f t="shared" si="7"/>
        <v>3771.4700000000003</v>
      </c>
      <c r="K22" s="18">
        <f t="shared" si="7"/>
        <v>4243.55</v>
      </c>
      <c r="L22" s="18">
        <f t="shared" si="7"/>
        <v>4730.31</v>
      </c>
      <c r="M22" s="18">
        <f t="shared" si="7"/>
        <v>5310.4800000000005</v>
      </c>
      <c r="N22" s="18">
        <f t="shared" si="7"/>
        <v>5870.120000000001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467.62</v>
      </c>
      <c r="D23" s="20">
        <f aca="true" t="shared" si="8" ref="D23:N23">AVERAGE(D19:D22)</f>
        <v>924.2625</v>
      </c>
      <c r="E23" s="20">
        <f t="shared" si="8"/>
        <v>1377.54</v>
      </c>
      <c r="F23" s="20">
        <f t="shared" si="8"/>
        <v>1812.23</v>
      </c>
      <c r="G23" s="20">
        <f t="shared" si="8"/>
        <v>2222.35</v>
      </c>
      <c r="H23" s="20">
        <f t="shared" si="8"/>
        <v>2716.8225</v>
      </c>
      <c r="I23" s="20">
        <f t="shared" si="8"/>
        <v>3131.1075</v>
      </c>
      <c r="J23" s="20">
        <f t="shared" si="8"/>
        <v>3497.8025</v>
      </c>
      <c r="K23" s="20">
        <f t="shared" si="8"/>
        <v>3954.5699999999997</v>
      </c>
      <c r="L23" s="20">
        <f t="shared" si="8"/>
        <v>4427.9375</v>
      </c>
      <c r="M23" s="20">
        <f t="shared" si="8"/>
        <v>4929.99</v>
      </c>
      <c r="N23" s="20">
        <f t="shared" si="8"/>
        <v>5451.370000000001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520.22</v>
      </c>
      <c r="D24" s="22">
        <f>IF(D13="","",C24+D13)</f>
        <v>1048.3200000000002</v>
      </c>
      <c r="E24" s="22">
        <f aca="true" t="shared" si="9" ref="E24:N24">IF(E13="","",D24+E13)</f>
        <v>1519.7400000000002</v>
      </c>
      <c r="F24" s="22">
        <f t="shared" si="9"/>
        <v>2015.1900000000003</v>
      </c>
      <c r="G24" s="22">
        <f t="shared" si="9"/>
        <v>2521.3900000000003</v>
      </c>
      <c r="H24" s="22">
        <f t="shared" si="9"/>
        <v>2979.8600000000006</v>
      </c>
      <c r="I24" s="22">
        <f t="shared" si="9"/>
        <v>3454.9900000000007</v>
      </c>
      <c r="J24" s="22">
        <f t="shared" si="9"/>
        <v>3877.2000000000007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52.60000000000002</v>
      </c>
      <c r="D25" s="20">
        <f>IF(D24="","",D24-D23)</f>
        <v>124.05750000000012</v>
      </c>
      <c r="E25" s="20">
        <f aca="true" t="shared" si="10" ref="E25:N25">IF(E24="","",E24-E23)</f>
        <v>142.20000000000027</v>
      </c>
      <c r="F25" s="20">
        <f t="shared" si="10"/>
        <v>202.96000000000026</v>
      </c>
      <c r="G25" s="20">
        <f t="shared" si="10"/>
        <v>299.0400000000004</v>
      </c>
      <c r="H25" s="20">
        <f t="shared" si="10"/>
        <v>263.03750000000036</v>
      </c>
      <c r="I25" s="20">
        <f t="shared" si="10"/>
        <v>323.8825000000006</v>
      </c>
      <c r="J25" s="20">
        <f t="shared" si="10"/>
        <v>379.39750000000095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0.11248449595825676</v>
      </c>
      <c r="D26" s="23">
        <f>IF(D24="","",D25/D23)</f>
        <v>0.13422323203635342</v>
      </c>
      <c r="E26" s="23">
        <f aca="true" t="shared" si="11" ref="E26:N26">IF(E24="","",E25/E23)</f>
        <v>0.10322749248660676</v>
      </c>
      <c r="F26" s="23">
        <f t="shared" si="11"/>
        <v>0.1119946143701408</v>
      </c>
      <c r="G26" s="23">
        <f t="shared" si="11"/>
        <v>0.13456026278489006</v>
      </c>
      <c r="H26" s="23">
        <f t="shared" si="11"/>
        <v>0.09681806595756637</v>
      </c>
      <c r="I26" s="23">
        <f t="shared" si="11"/>
        <v>0.10344023640197618</v>
      </c>
      <c r="J26" s="23">
        <f t="shared" si="11"/>
        <v>0.10846738773844462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2018-03-12T18:54:47Z</dcterms:modified>
  <cp:category/>
  <cp:version/>
  <cp:contentType/>
  <cp:contentStatus/>
</cp:coreProperties>
</file>